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IR팀\2. 판매&amp;생산\1.판매\1. 실적 정리(월별)\2016\"/>
    </mc:Choice>
  </mc:AlternateContent>
  <bookViews>
    <workbookView xWindow="0" yWindow="900" windowWidth="19200" windowHeight="11760" tabRatio="886" activeTab="1"/>
  </bookViews>
  <sheets>
    <sheet name="Cover" sheetId="40" r:id="rId1"/>
    <sheet name="Total Sales Vol. 2016" sheetId="48" r:id="rId2"/>
    <sheet name="2015" sheetId="47" r:id="rId3"/>
    <sheet name="2014" sheetId="46" r:id="rId4"/>
    <sheet name="2013" sheetId="33" r:id="rId5"/>
    <sheet name="2012" sheetId="43" r:id="rId6"/>
    <sheet name="2011" sheetId="44" r:id="rId7"/>
    <sheet name="2010" sheetId="45" r:id="rId8"/>
    <sheet name="Data" sheetId="41" state="hidden" r:id="rId9"/>
  </sheets>
  <externalReferences>
    <externalReference r:id="rId10"/>
  </externalReferences>
  <definedNames>
    <definedName name="_xlnm.Print_Area" localSheetId="7">'2010'!$A$1:$T$43</definedName>
    <definedName name="_xlnm.Print_Area" localSheetId="6">'2011'!$A$1:$T$44</definedName>
    <definedName name="_xlnm.Print_Area" localSheetId="5">'2012'!$A$1:$T$44</definedName>
    <definedName name="_xlnm.Print_Area" localSheetId="4">'2013'!$A$1:$U$45</definedName>
    <definedName name="_xlnm.Print_Area" localSheetId="3">'2014'!$A$1:$U$44</definedName>
    <definedName name="_xlnm.Print_Area" localSheetId="2">'2015'!$A$1:$U$45</definedName>
    <definedName name="_xlnm.Print_Area" localSheetId="0">Cover!$A$1:$L$25</definedName>
    <definedName name="_xlnm.Print_Area" localSheetId="1">'Total Sales Vol. 2016'!$A$1:$U$50</definedName>
  </definedNames>
  <calcPr calcId="152511"/>
</workbook>
</file>

<file path=xl/calcChain.xml><?xml version="1.0" encoding="utf-8"?>
<calcChain xmlns="http://schemas.openxmlformats.org/spreadsheetml/2006/main">
  <c r="T6" i="48" l="1"/>
  <c r="T38" i="48" l="1"/>
  <c r="T37" i="48"/>
  <c r="T36" i="48"/>
  <c r="T35" i="48"/>
  <c r="T34" i="48"/>
  <c r="T32" i="48"/>
  <c r="T27" i="48"/>
  <c r="T26" i="48"/>
  <c r="T25" i="48"/>
  <c r="T24" i="48"/>
  <c r="T23" i="48"/>
  <c r="T20" i="48"/>
  <c r="T8" i="48"/>
  <c r="S44" i="48" l="1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T40" i="48" s="1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Q32" i="48"/>
  <c r="P28" i="48"/>
  <c r="T28" i="48" s="1"/>
  <c r="O28" i="48"/>
  <c r="N28" i="48"/>
  <c r="M28" i="48"/>
  <c r="M14" i="48" s="1"/>
  <c r="L28" i="48"/>
  <c r="K28" i="48"/>
  <c r="J28" i="48"/>
  <c r="J14" i="48" s="1"/>
  <c r="J15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T13" i="48" s="1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T12" i="48" s="1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T11" i="48" s="1"/>
  <c r="O11" i="48"/>
  <c r="N11" i="48"/>
  <c r="M11" i="48"/>
  <c r="L11" i="48"/>
  <c r="K11" i="48"/>
  <c r="J11" i="48"/>
  <c r="I11" i="48"/>
  <c r="H11" i="48"/>
  <c r="G11" i="48"/>
  <c r="F11" i="48"/>
  <c r="E11" i="48"/>
  <c r="P10" i="48"/>
  <c r="T10" i="48" s="1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T9" i="48" s="1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P14" i="48" l="1"/>
  <c r="T14" i="48" s="1"/>
  <c r="O14" i="48"/>
  <c r="O15" i="48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Q24" i="48"/>
  <c r="I14" i="48"/>
  <c r="I15" i="48" s="1"/>
  <c r="H14" i="48"/>
  <c r="H15" i="48" s="1"/>
  <c r="G14" i="48"/>
  <c r="G15" i="48"/>
  <c r="S14" i="48"/>
  <c r="Q11" i="48"/>
  <c r="F14" i="48"/>
  <c r="F15" i="48" s="1"/>
  <c r="Q12" i="48"/>
  <c r="E45" i="48"/>
  <c r="Q44" i="48"/>
  <c r="Q40" i="48"/>
  <c r="F45" i="48"/>
  <c r="H45" i="48"/>
  <c r="J45" i="48"/>
  <c r="L45" i="48"/>
  <c r="N45" i="48"/>
  <c r="Q6" i="48"/>
  <c r="Q7" i="48"/>
  <c r="Q9" i="48"/>
  <c r="Q13" i="48"/>
  <c r="G45" i="48"/>
  <c r="I45" i="48"/>
  <c r="K45" i="48"/>
  <c r="M45" i="48"/>
  <c r="O45" i="48"/>
  <c r="Q28" i="48"/>
  <c r="Q8" i="48"/>
  <c r="P45" i="48"/>
  <c r="T45" i="48" s="1"/>
  <c r="P15" i="48" l="1"/>
  <c r="T15" i="48" s="1"/>
  <c r="N15" i="48"/>
  <c r="Q14" i="48"/>
  <c r="K15" i="48"/>
  <c r="Q45" i="48"/>
  <c r="S15" i="48"/>
  <c r="Q15" i="48" l="1"/>
  <c r="S28" i="47"/>
  <c r="E8" i="47" l="1"/>
  <c r="Q36" i="47"/>
  <c r="Q24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T43" i="47" s="1"/>
  <c r="Q42" i="47"/>
  <c r="T42" i="47" s="1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T39" i="47" s="1"/>
  <c r="Q38" i="47"/>
  <c r="T38" i="47" s="1"/>
  <c r="Q37" i="47"/>
  <c r="T37" i="47" s="1"/>
  <c r="Q35" i="47"/>
  <c r="T35" i="47" s="1"/>
  <c r="Q34" i="47"/>
  <c r="T34" i="47" s="1"/>
  <c r="Q33" i="47"/>
  <c r="T33" i="47" s="1"/>
  <c r="Q32" i="47"/>
  <c r="T32" i="47" s="1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T27" i="47" s="1"/>
  <c r="Q26" i="47"/>
  <c r="T26" i="47" s="1"/>
  <c r="Q25" i="47"/>
  <c r="T25" i="47" s="1"/>
  <c r="Q23" i="47"/>
  <c r="T23" i="47" s="1"/>
  <c r="Q20" i="47"/>
  <c r="T20" i="47" s="1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7" i="47" l="1"/>
  <c r="H14" i="47"/>
  <c r="H15" i="47" s="1"/>
  <c r="T8" i="47"/>
  <c r="T44" i="47"/>
  <c r="T9" i="47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Q11" i="47"/>
  <c r="T11" i="47" s="1"/>
  <c r="Q44" i="47"/>
  <c r="Q6" i="47"/>
  <c r="T6" i="47" s="1"/>
  <c r="Q7" i="47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U45" i="47"/>
  <c r="S45" i="47"/>
  <c r="P15" i="47"/>
  <c r="S15" i="44"/>
  <c r="S13" i="44"/>
  <c r="S12" i="44"/>
  <c r="S11" i="44"/>
  <c r="S10" i="44"/>
  <c r="S9" i="44"/>
  <c r="S8" i="44"/>
  <c r="S7" i="44"/>
  <c r="S6" i="44"/>
  <c r="S14" i="44" s="1"/>
  <c r="T45" i="47" l="1"/>
  <c r="T14" i="47"/>
  <c r="M15" i="47"/>
  <c r="L15" i="47"/>
  <c r="Q14" i="47"/>
  <c r="I15" i="47"/>
  <c r="S15" i="47"/>
  <c r="Q45" i="47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Q8" i="46" s="1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F44" i="46" s="1"/>
  <c r="S43" i="46"/>
  <c r="P44" i="33"/>
  <c r="P45" i="33" s="1"/>
  <c r="O44" i="33"/>
  <c r="N44" i="33"/>
  <c r="N45" i="33" s="1"/>
  <c r="M44" i="33"/>
  <c r="M45" i="33"/>
  <c r="L44" i="33"/>
  <c r="L45" i="33" s="1"/>
  <c r="K44" i="33"/>
  <c r="J44" i="33"/>
  <c r="J45" i="33" s="1"/>
  <c r="I44" i="33"/>
  <c r="H44" i="33"/>
  <c r="G44" i="33"/>
  <c r="F44" i="33"/>
  <c r="E44" i="33"/>
  <c r="U44" i="33"/>
  <c r="Q43" i="33"/>
  <c r="Q44" i="33" s="1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U15" i="33"/>
  <c r="U16" i="33" s="1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10" i="33" s="1"/>
  <c r="S23" i="33"/>
  <c r="S22" i="33"/>
  <c r="S8" i="33" s="1"/>
  <c r="S21" i="33"/>
  <c r="S14" i="33"/>
  <c r="U39" i="46"/>
  <c r="S39" i="46"/>
  <c r="P39" i="46"/>
  <c r="O39" i="46"/>
  <c r="N39" i="46"/>
  <c r="N44" i="46" s="1"/>
  <c r="M39" i="46"/>
  <c r="L39" i="46"/>
  <c r="K39" i="46"/>
  <c r="J39" i="46"/>
  <c r="J44" i="46" s="1"/>
  <c r="I39" i="46"/>
  <c r="H39" i="46"/>
  <c r="G39" i="46"/>
  <c r="G44" i="46" s="1"/>
  <c r="F39" i="46"/>
  <c r="F14" i="46" s="1"/>
  <c r="F15" i="46" s="1"/>
  <c r="S28" i="46"/>
  <c r="P28" i="46"/>
  <c r="O28" i="46"/>
  <c r="N28" i="46"/>
  <c r="M28" i="46"/>
  <c r="L28" i="46"/>
  <c r="K28" i="46"/>
  <c r="J28" i="46"/>
  <c r="I28" i="46"/>
  <c r="H28" i="46"/>
  <c r="G28" i="46"/>
  <c r="G14" i="46" s="1"/>
  <c r="G15" i="46" s="1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Q13" i="46" s="1"/>
  <c r="T13" i="46" s="1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6" i="41"/>
  <c r="H33" i="41"/>
  <c r="H32" i="41"/>
  <c r="H35" i="41" s="1"/>
  <c r="H37" i="41" s="1"/>
  <c r="H34" i="41"/>
  <c r="H19" i="41"/>
  <c r="H7" i="41"/>
  <c r="H24" i="33"/>
  <c r="Q42" i="33"/>
  <c r="T42" i="33"/>
  <c r="G33" i="41"/>
  <c r="G32" i="41"/>
  <c r="G34" i="41" s="1"/>
  <c r="G35" i="41"/>
  <c r="G31" i="41"/>
  <c r="G28" i="41"/>
  <c r="G25" i="41"/>
  <c r="G22" i="41"/>
  <c r="G18" i="41"/>
  <c r="G36" i="41" s="1"/>
  <c r="G17" i="41"/>
  <c r="G19" i="41"/>
  <c r="G16" i="41"/>
  <c r="G13" i="41"/>
  <c r="G10" i="41"/>
  <c r="G7" i="41"/>
  <c r="F33" i="41"/>
  <c r="F36" i="41"/>
  <c r="F32" i="41"/>
  <c r="F34" i="41"/>
  <c r="F31" i="41"/>
  <c r="F28" i="41"/>
  <c r="F25" i="41"/>
  <c r="F22" i="41"/>
  <c r="F18" i="41"/>
  <c r="F17" i="41"/>
  <c r="F19" i="41" s="1"/>
  <c r="F35" i="41"/>
  <c r="F37" i="41"/>
  <c r="F16" i="41"/>
  <c r="F13" i="41"/>
  <c r="F10" i="41"/>
  <c r="F7" i="41"/>
  <c r="M15" i="44"/>
  <c r="F14" i="44"/>
  <c r="F15" i="44"/>
  <c r="G14" i="44"/>
  <c r="G15" i="44" s="1"/>
  <c r="H14" i="44"/>
  <c r="H15" i="44"/>
  <c r="I14" i="44"/>
  <c r="I15" i="44" s="1"/>
  <c r="J14" i="44"/>
  <c r="J15" i="44"/>
  <c r="K14" i="44"/>
  <c r="K15" i="44" s="1"/>
  <c r="L14" i="44"/>
  <c r="L15" i="44" s="1"/>
  <c r="M14" i="44"/>
  <c r="N14" i="44"/>
  <c r="N15" i="44"/>
  <c r="O14" i="44"/>
  <c r="O15" i="44" s="1"/>
  <c r="P14" i="44"/>
  <c r="P15" i="44"/>
  <c r="Q14" i="44"/>
  <c r="Q15" i="44" s="1"/>
  <c r="E14" i="44"/>
  <c r="E15" i="44"/>
  <c r="T15" i="44" s="1"/>
  <c r="I15" i="43"/>
  <c r="Q15" i="43"/>
  <c r="F14" i="43"/>
  <c r="F15" i="43"/>
  <c r="G14" i="43"/>
  <c r="G15" i="43" s="1"/>
  <c r="H14" i="43"/>
  <c r="H15" i="43" s="1"/>
  <c r="I14" i="43"/>
  <c r="J14" i="43"/>
  <c r="J15" i="43"/>
  <c r="K14" i="43"/>
  <c r="K15" i="43" s="1"/>
  <c r="L14" i="43"/>
  <c r="L15" i="43"/>
  <c r="M14" i="43"/>
  <c r="M15" i="43" s="1"/>
  <c r="N14" i="43"/>
  <c r="N15" i="43"/>
  <c r="O14" i="43"/>
  <c r="O15" i="43" s="1"/>
  <c r="P14" i="43"/>
  <c r="P15" i="43" s="1"/>
  <c r="Q14" i="43"/>
  <c r="E14" i="43"/>
  <c r="E15" i="43"/>
  <c r="H39" i="33"/>
  <c r="G39" i="33"/>
  <c r="G13" i="33" s="1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I45" i="33" s="1"/>
  <c r="H35" i="33"/>
  <c r="G35" i="33"/>
  <c r="F35" i="33"/>
  <c r="F9" i="33" s="1"/>
  <c r="H34" i="33"/>
  <c r="H40" i="33" s="1"/>
  <c r="H45" i="33" s="1"/>
  <c r="G34" i="33"/>
  <c r="F34" i="33"/>
  <c r="P40" i="33"/>
  <c r="O40" i="33"/>
  <c r="O45" i="33" s="1"/>
  <c r="N40" i="33"/>
  <c r="M40" i="33"/>
  <c r="K40" i="33"/>
  <c r="K45" i="33" s="1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H13" i="33" s="1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G8" i="33"/>
  <c r="N7" i="33"/>
  <c r="H21" i="33"/>
  <c r="H7" i="33" s="1"/>
  <c r="G21" i="33"/>
  <c r="G7" i="33" s="1"/>
  <c r="F21" i="33"/>
  <c r="E39" i="33"/>
  <c r="E38" i="33"/>
  <c r="Q38" i="33"/>
  <c r="E37" i="33"/>
  <c r="E36" i="33"/>
  <c r="E35" i="33"/>
  <c r="E34" i="33"/>
  <c r="Q34" i="33" s="1"/>
  <c r="E33" i="33"/>
  <c r="E28" i="33"/>
  <c r="E27" i="33"/>
  <c r="E26" i="33"/>
  <c r="E12" i="33" s="1"/>
  <c r="E25" i="33"/>
  <c r="E11" i="33" s="1"/>
  <c r="E24" i="33"/>
  <c r="E9" i="33"/>
  <c r="E8" i="33"/>
  <c r="E21" i="33"/>
  <c r="E7" i="33" s="1"/>
  <c r="E33" i="41"/>
  <c r="E32" i="41"/>
  <c r="E34" i="41" s="1"/>
  <c r="E35" i="41"/>
  <c r="E37" i="41" s="1"/>
  <c r="E31" i="41"/>
  <c r="E28" i="41"/>
  <c r="E25" i="41"/>
  <c r="E22" i="41"/>
  <c r="E18" i="41"/>
  <c r="E19" i="41" s="1"/>
  <c r="E36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L15" i="33" s="1"/>
  <c r="O29" i="33"/>
  <c r="O15" i="33" s="1"/>
  <c r="O16" i="33" s="1"/>
  <c r="Q23" i="33"/>
  <c r="P29" i="33"/>
  <c r="P15" i="33" s="1"/>
  <c r="P16" i="33" s="1"/>
  <c r="P7" i="33"/>
  <c r="Q27" i="33"/>
  <c r="N11" i="33"/>
  <c r="N12" i="33"/>
  <c r="U45" i="33"/>
  <c r="E39" i="46"/>
  <c r="E44" i="46"/>
  <c r="E14" i="46"/>
  <c r="E15" i="46" s="1"/>
  <c r="I29" i="33"/>
  <c r="J29" i="33"/>
  <c r="S44" i="46"/>
  <c r="S14" i="46"/>
  <c r="G37" i="41" l="1"/>
  <c r="T15" i="43"/>
  <c r="L16" i="33"/>
  <c r="K15" i="33"/>
  <c r="K16" i="33" s="1"/>
  <c r="Q24" i="33"/>
  <c r="T24" i="33" s="1"/>
  <c r="Q28" i="33"/>
  <c r="T28" i="33" s="1"/>
  <c r="Q36" i="33"/>
  <c r="Q39" i="33"/>
  <c r="T39" i="33" s="1"/>
  <c r="G40" i="33"/>
  <c r="G45" i="33" s="1"/>
  <c r="T6" i="46"/>
  <c r="T8" i="46"/>
  <c r="T12" i="46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T44" i="33"/>
  <c r="S29" i="33"/>
  <c r="S9" i="33"/>
  <c r="S11" i="33"/>
  <c r="S13" i="33"/>
  <c r="Q15" i="47"/>
  <c r="T15" i="47" s="1"/>
  <c r="I15" i="33"/>
  <c r="I16" i="33" s="1"/>
  <c r="H10" i="33"/>
  <c r="G29" i="33"/>
  <c r="G15" i="33" s="1"/>
  <c r="G16" i="33" s="1"/>
  <c r="P14" i="46"/>
  <c r="P15" i="46" s="1"/>
  <c r="O14" i="46"/>
  <c r="O44" i="46"/>
  <c r="O15" i="46"/>
  <c r="T27" i="33"/>
  <c r="T34" i="33"/>
  <c r="T36" i="33"/>
  <c r="T38" i="33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T11" i="33" s="1"/>
  <c r="U44" i="46"/>
  <c r="S15" i="46"/>
  <c r="E13" i="33"/>
  <c r="Q39" i="46"/>
  <c r="M14" i="46"/>
  <c r="M15" i="46" s="1"/>
  <c r="F40" i="33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Q7" i="33" s="1"/>
  <c r="H29" i="33"/>
  <c r="H15" i="33" s="1"/>
  <c r="H16" i="33" s="1"/>
  <c r="G9" i="33"/>
  <c r="Q9" i="33" s="1"/>
  <c r="G12" i="33"/>
  <c r="F13" i="33"/>
  <c r="Q10" i="46"/>
  <c r="T10" i="46" s="1"/>
  <c r="I44" i="46"/>
  <c r="Q6" i="46"/>
  <c r="Q7" i="46"/>
  <c r="T7" i="46" s="1"/>
  <c r="I14" i="46"/>
  <c r="I15" i="46" s="1"/>
  <c r="Q11" i="46"/>
  <c r="T11" i="46" s="1"/>
  <c r="Q12" i="46"/>
  <c r="U14" i="46"/>
  <c r="U15" i="46" s="1"/>
  <c r="H14" i="46"/>
  <c r="H15" i="46" s="1"/>
  <c r="Q28" i="46"/>
  <c r="T28" i="46" s="1"/>
  <c r="F45" i="33"/>
  <c r="T9" i="33" l="1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16" i="33" s="1"/>
  <c r="Q8" i="33"/>
  <c r="T8" i="33" s="1"/>
  <c r="Q29" i="33"/>
  <c r="T29" i="33" s="1"/>
  <c r="Q13" i="33"/>
  <c r="T13" i="33" s="1"/>
  <c r="T7" i="33"/>
  <c r="K15" i="46"/>
  <c r="Q14" i="46"/>
  <c r="T14" i="46" s="1"/>
  <c r="T40" i="33"/>
  <c r="T16" i="33" l="1"/>
  <c r="Q15" i="33"/>
  <c r="T15" i="33" s="1"/>
  <c r="Q15" i="46"/>
  <c r="T15" i="46" s="1"/>
</calcChain>
</file>

<file path=xl/sharedStrings.xml><?xml version="1.0" encoding="utf-8"?>
<sst xmlns="http://schemas.openxmlformats.org/spreadsheetml/2006/main" count="795" uniqueCount="215">
  <si>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</si>
  <si>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</si>
  <si>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</si>
  <si>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</si>
  <si>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</si>
  <si>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</si>
  <si>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</si>
  <si>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</si>
  <si>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</si>
  <si>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</si>
  <si>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</si>
  <si>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</si>
  <si>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</si>
  <si>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</si>
  <si>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</si>
  <si>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</si>
  <si>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</si>
  <si>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</si>
  <si>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</si>
  <si>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</si>
  <si>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</si>
  <si>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</si>
  <si>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</si>
  <si>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</si>
  <si>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</si>
  <si>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</si>
  <si>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</si>
  <si>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</si>
  <si>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</si>
  <si>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</si>
  <si>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</si>
  <si>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</si>
  <si>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</si>
  <si>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</si>
  <si>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</si>
  <si>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</si>
  <si>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</si>
  <si>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</si>
  <si>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</si>
  <si>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</si>
  <si>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</si>
  <si>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</si>
  <si>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</si>
  <si>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</si>
  <si>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</si>
  <si>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</si>
  <si>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</si>
  <si>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</si>
  <si>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</si>
  <si>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</si>
  <si>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</si>
  <si>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</si>
  <si>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</si>
  <si>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</si>
  <si>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</si>
  <si>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</si>
  <si>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</si>
  <si>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</si>
  <si>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</si>
  <si>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</si>
  <si>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</si>
  <si>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</si>
  <si>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</si>
  <si>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</si>
  <si>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</si>
  <si>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</si>
  <si>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</si>
  <si>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</si>
  <si>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</si>
  <si>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</si>
  <si>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</si>
  <si>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</si>
  <si>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</si>
  <si>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</si>
  <si>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</si>
  <si>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</si>
  <si>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</si>
  <si>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</si>
  <si>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</si>
  <si>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</si>
  <si>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</si>
  <si>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</si>
  <si>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</si>
  <si>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</si>
  <si>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</si>
  <si>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</si>
  <si>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</si>
  <si>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</si>
  <si>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</si>
  <si>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</si>
  <si>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</si>
  <si>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</si>
  <si>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</si>
  <si>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</si>
  <si>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</si>
  <si>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</si>
  <si>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</si>
  <si>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</si>
  <si>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</si>
  <si>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</si>
  <si>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</si>
  <si>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</si>
  <si>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</si>
  <si>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</si>
  <si>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</si>
  <si>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</si>
  <si>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</si>
  <si>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</si>
  <si>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</si>
  <si>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</si>
  <si>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</si>
  <si>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</si>
  <si>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</si>
  <si>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</si>
  <si>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</si>
  <si>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Yr 2014</t>
    <phoneticPr fontId="2" type="noConversion"/>
  </si>
  <si>
    <t>Yr 2013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</si>
  <si>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</si>
  <si>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</si>
  <si>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</si>
  <si>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</si>
  <si>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</si>
  <si>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</si>
  <si>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</si>
  <si>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</si>
  <si>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</si>
  <si>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</si>
  <si>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</si>
  <si>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</si>
  <si>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</si>
  <si>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</si>
  <si>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</si>
  <si>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</si>
  <si>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</si>
  <si>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</si>
  <si>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</si>
  <si>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</si>
  <si>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</si>
  <si>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</si>
  <si>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</si>
  <si>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</si>
  <si>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</si>
  <si>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</si>
  <si>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</si>
  <si>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</si>
  <si>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</si>
  <si>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</si>
  <si>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</si>
  <si>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</si>
  <si>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</si>
  <si>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</si>
  <si>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</si>
  <si>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</si>
  <si>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</si>
  <si>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</si>
  <si>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</si>
  <si>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</si>
  <si>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</si>
  <si>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</si>
  <si>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</si>
  <si>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</si>
  <si>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</si>
  <si>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</si>
  <si>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</si>
  <si>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</si>
  <si>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</si>
  <si>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</si>
  <si>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</si>
  <si>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</si>
  <si>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</si>
  <si>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</si>
  <si>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</si>
  <si>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</si>
  <si>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</si>
  <si>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</si>
  <si>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</si>
  <si>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</si>
  <si>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</si>
  <si>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</si>
  <si>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</si>
  <si>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</si>
  <si>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</si>
  <si>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</si>
  <si>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</si>
  <si>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</si>
  <si>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</si>
  <si>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</si>
  <si>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</si>
  <si>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</si>
  <si>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</si>
  <si>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</si>
  <si>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</si>
  <si>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</si>
  <si>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</si>
  <si>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</si>
  <si>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</si>
  <si>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</si>
  <si>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</si>
  <si>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</si>
  <si>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</si>
  <si>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</si>
  <si>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</si>
  <si>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</si>
  <si>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</si>
  <si>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</si>
  <si>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</si>
  <si>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</si>
  <si>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</si>
  <si>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FY 2016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</si>
  <si>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</si>
  <si>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</si>
  <si>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</si>
  <si>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</si>
  <si>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</si>
  <si>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YoY (December)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</si>
</sst>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38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559726</xdr:colOff>
      <xdr:row>1</xdr:row>
      <xdr:rowOff>65943</xdr:rowOff>
    </xdr:from>
    <xdr:to>
      <xdr:col>11</xdr:col>
      <xdr:colOff>469533</xdr:colOff>
      <xdr:row>16</xdr:row>
      <xdr:rowOff>58616</xdr:rowOff>
    </xdr:to>
    <xdr:pic>
      <xdr:nvPicPr>
        <xdr:cNvPr id="4" name="Picture 3" descr="C:\Users\046081\Desktop\20160302_티볼리_에어_사전계약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5611" y="278424"/>
          <a:ext cx="5419653" cy="38319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 refreshError="1"/>
      <sheetData sheetId="1" refreshError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130" zoomScaleNormal="100" zoomScaleSheetLayoutView="130" workbookViewId="0">
      <selection activeCell="H22" sqref="H22"/>
    </sheetView>
  </sheetViews>
  <sheetFormatPr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302" t="s">
        <v>56</v>
      </c>
      <c r="B19" s="302"/>
      <c r="C19" s="302"/>
      <c r="D19" s="302"/>
      <c r="E19" s="302"/>
      <c r="F19" s="302"/>
      <c r="G19" s="302"/>
      <c r="H19" s="82"/>
      <c r="I19" s="81"/>
      <c r="J19" s="81"/>
      <c r="K19" s="77"/>
      <c r="L19" s="77"/>
    </row>
    <row r="20" spans="1:12" ht="16.5" customHeight="1">
      <c r="A20" s="302"/>
      <c r="B20" s="302"/>
      <c r="C20" s="302"/>
      <c r="D20" s="302"/>
      <c r="E20" s="302"/>
      <c r="F20" s="302"/>
      <c r="G20" s="302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206</v>
      </c>
      <c r="H21" s="82"/>
      <c r="I21" s="78"/>
      <c r="J21" s="78"/>
      <c r="K21" s="75"/>
      <c r="L21" s="75"/>
    </row>
    <row r="22" spans="1:12" ht="23.25">
      <c r="A22" s="145"/>
      <c r="B22" s="145" t="s">
        <v>207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208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303" t="s">
        <v>80</v>
      </c>
      <c r="H25" s="303"/>
      <c r="I25" s="303"/>
      <c r="J25" s="303"/>
      <c r="K25" s="303"/>
      <c r="L25" s="303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abSelected="1" zoomScale="80" zoomScaleNormal="80" workbookViewId="0">
      <pane xSplit="4" topLeftCell="E1" activePane="topRight" state="frozen"/>
      <selection pane="topRight" activeCell="T17" sqref="T17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08" t="s">
        <v>203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214</v>
      </c>
      <c r="T3" s="312"/>
      <c r="U3" s="313"/>
    </row>
    <row r="4" spans="1:21" ht="16.5">
      <c r="A4" s="314" t="s">
        <v>16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204</v>
      </c>
      <c r="T4" s="13" t="s">
        <v>29</v>
      </c>
      <c r="U4" s="13" t="s">
        <v>205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17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1274</v>
      </c>
      <c r="T6" s="187">
        <f>P6/S6-1</f>
        <v>-5.0235478806907374E-2</v>
      </c>
      <c r="U6" s="22">
        <f>U20+U32</f>
        <v>1073</v>
      </c>
    </row>
    <row r="7" spans="1:21" ht="15.75" customHeight="1">
      <c r="A7" s="25"/>
      <c r="B7" s="318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</v>
      </c>
    </row>
    <row r="8" spans="1:21" ht="15.75" customHeight="1">
      <c r="A8" s="25"/>
      <c r="B8" s="318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5</v>
      </c>
      <c r="T8" s="208">
        <f t="shared" ref="T8:T15" si="5">P8/S8-1</f>
        <v>-1</v>
      </c>
      <c r="U8" s="29">
        <f>U22+U34</f>
        <v>50</v>
      </c>
    </row>
    <row r="9" spans="1:21" ht="15.75" customHeight="1">
      <c r="A9" s="25"/>
      <c r="B9" s="318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2344</v>
      </c>
      <c r="T9" s="188">
        <f t="shared" si="5"/>
        <v>-0.40571672354948807</v>
      </c>
      <c r="U9" s="29">
        <f>U23+U35</f>
        <v>7021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6880</v>
      </c>
      <c r="T10" s="208">
        <f t="shared" si="5"/>
        <v>0.37398255813953485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3400</v>
      </c>
      <c r="T11" s="189">
        <f t="shared" si="5"/>
        <v>7.5294117647058734E-2</v>
      </c>
      <c r="U11" s="23">
        <f>U25+U37</f>
        <v>2922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1068</v>
      </c>
      <c r="T12" s="188">
        <f t="shared" si="5"/>
        <v>-0.1685393258426966</v>
      </c>
      <c r="U12" s="29">
        <f>U26+U38</f>
        <v>1379</v>
      </c>
    </row>
    <row r="13" spans="1:21" ht="15.75" customHeight="1">
      <c r="A13" s="25"/>
      <c r="B13" s="281" t="s">
        <v>38</v>
      </c>
      <c r="C13" s="36" t="s">
        <v>118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145</v>
      </c>
      <c r="T13" s="189">
        <f t="shared" si="5"/>
        <v>-0.27586206896551724</v>
      </c>
      <c r="U13" s="23">
        <f>U27+U39</f>
        <v>311</v>
      </c>
    </row>
    <row r="14" spans="1:21" ht="15.75" customHeight="1">
      <c r="A14" s="150"/>
      <c r="B14" s="319" t="s">
        <v>95</v>
      </c>
      <c r="C14" s="320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15116</v>
      </c>
      <c r="T14" s="190">
        <f t="shared" si="5"/>
        <v>0.10512040222281027</v>
      </c>
      <c r="U14" s="170">
        <f>SUM(U6:U13)</f>
        <v>12764</v>
      </c>
    </row>
    <row r="15" spans="1:21" ht="15.75" customHeight="1">
      <c r="A15" s="39"/>
      <c r="B15" s="306" t="s">
        <v>81</v>
      </c>
      <c r="C15" s="307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15116</v>
      </c>
      <c r="T15" s="196">
        <f t="shared" si="5"/>
        <v>0.10512040222281027</v>
      </c>
      <c r="U15" s="194">
        <f>U14+U44</f>
        <v>12980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4" t="s">
        <v>39</v>
      </c>
      <c r="B18" s="315"/>
      <c r="C18" s="316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204</v>
      </c>
      <c r="T18" s="13" t="s">
        <v>29</v>
      </c>
      <c r="U18" s="13" t="s">
        <v>205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17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915</v>
      </c>
      <c r="T20" s="180">
        <f>P20/S20-1</f>
        <v>-0.18688524590163935</v>
      </c>
      <c r="U20" s="22">
        <v>830</v>
      </c>
    </row>
    <row r="21" spans="1:21" ht="15.75" customHeight="1">
      <c r="A21" s="25"/>
      <c r="B21" s="318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318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318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1714</v>
      </c>
      <c r="T23" s="181">
        <f t="shared" ref="T23:T28" si="9">P23/S23-1</f>
        <v>-0.42765460910151687</v>
      </c>
      <c r="U23" s="29">
        <v>3549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5212</v>
      </c>
      <c r="T24" s="208">
        <f t="shared" si="9"/>
        <v>7.6937835763622342E-2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2578</v>
      </c>
      <c r="T25" s="182">
        <f t="shared" si="9"/>
        <v>5.081458494957336E-2</v>
      </c>
      <c r="U25" s="34">
        <v>2497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787</v>
      </c>
      <c r="T26" s="181">
        <f t="shared" si="9"/>
        <v>-0.29733163913595939</v>
      </c>
      <c r="U26" s="29">
        <v>1074</v>
      </c>
    </row>
    <row r="27" spans="1:21" ht="15.75" customHeight="1">
      <c r="A27" s="25"/>
      <c r="B27" s="281" t="s">
        <v>38</v>
      </c>
      <c r="C27" s="36" t="s">
        <v>118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145</v>
      </c>
      <c r="T27" s="182">
        <f t="shared" si="9"/>
        <v>-0.31034482758620685</v>
      </c>
      <c r="U27" s="34">
        <v>311</v>
      </c>
    </row>
    <row r="28" spans="1:21" ht="15.75" customHeight="1">
      <c r="A28" s="39"/>
      <c r="B28" s="326" t="s">
        <v>82</v>
      </c>
      <c r="C28" s="327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11351</v>
      </c>
      <c r="T28" s="183">
        <f t="shared" si="9"/>
        <v>-5.735177517399348E-2</v>
      </c>
      <c r="U28" s="44">
        <f>SUM(U20:U27)</f>
        <v>8261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4" t="s">
        <v>45</v>
      </c>
      <c r="B30" s="315"/>
      <c r="C30" s="316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204</v>
      </c>
      <c r="T30" s="13" t="s">
        <v>29</v>
      </c>
      <c r="U30" s="13" t="s">
        <v>205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17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359</v>
      </c>
      <c r="T32" s="180">
        <f>P32/S32-1</f>
        <v>0.29805013927576596</v>
      </c>
      <c r="U32" s="22">
        <v>243</v>
      </c>
    </row>
    <row r="33" spans="1:21" ht="15.75" customHeight="1">
      <c r="A33" s="25"/>
      <c r="B33" s="318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/>
      <c r="T33" s="181"/>
      <c r="U33" s="29">
        <v>8</v>
      </c>
    </row>
    <row r="34" spans="1:21" ht="15.75" customHeight="1">
      <c r="A34" s="25"/>
      <c r="B34" s="318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5</v>
      </c>
      <c r="T34" s="208">
        <f t="shared" ref="T34:T38" si="13">P34/S34-1</f>
        <v>-1</v>
      </c>
      <c r="U34" s="29">
        <v>50</v>
      </c>
    </row>
    <row r="35" spans="1:21" ht="15.75" customHeight="1">
      <c r="A35" s="25"/>
      <c r="B35" s="318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630</v>
      </c>
      <c r="T35" s="181">
        <f t="shared" si="13"/>
        <v>-0.34603174603174602</v>
      </c>
      <c r="U35" s="29">
        <v>3472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1668</v>
      </c>
      <c r="T36" s="208">
        <f t="shared" si="13"/>
        <v>1.3021582733812949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822</v>
      </c>
      <c r="T37" s="182">
        <f t="shared" si="13"/>
        <v>0.15206812652068136</v>
      </c>
      <c r="U37" s="34">
        <v>425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281</v>
      </c>
      <c r="T38" s="181">
        <f t="shared" si="13"/>
        <v>0.19217081850533813</v>
      </c>
      <c r="U38" s="29">
        <v>305</v>
      </c>
    </row>
    <row r="39" spans="1:21" ht="15.75" customHeight="1">
      <c r="A39" s="25"/>
      <c r="B39" s="281" t="s">
        <v>38</v>
      </c>
      <c r="C39" s="36" t="s">
        <v>117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/>
      <c r="T39" s="300"/>
      <c r="U39" s="34"/>
    </row>
    <row r="40" spans="1:21" ht="15.75" customHeight="1">
      <c r="A40" s="39"/>
      <c r="B40" s="326" t="s">
        <v>98</v>
      </c>
      <c r="C40" s="327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3765</v>
      </c>
      <c r="T40" s="183">
        <f>P40/S40-1</f>
        <v>0.59495351925630802</v>
      </c>
      <c r="U40" s="44">
        <f>SUM(U32:U39)</f>
        <v>4503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1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/>
      <c r="T42" s="184"/>
      <c r="U42" s="173">
        <v>216</v>
      </c>
    </row>
    <row r="43" spans="1:21" ht="15.75" customHeight="1">
      <c r="A43" s="204"/>
      <c r="B43" s="322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/>
      <c r="T43" s="216"/>
      <c r="U43" s="207"/>
    </row>
    <row r="44" spans="1:21" ht="15.75" customHeight="1">
      <c r="A44" s="150"/>
      <c r="B44" s="319" t="s">
        <v>96</v>
      </c>
      <c r="C44" s="320"/>
      <c r="D44" s="42"/>
      <c r="E44" s="43">
        <f>E43+E42</f>
        <v>0</v>
      </c>
      <c r="F44" s="43">
        <f t="shared" ref="F44:Q44" si="16">F43+F42</f>
        <v>0</v>
      </c>
      <c r="G44" s="43">
        <f t="shared" si="16"/>
        <v>0</v>
      </c>
      <c r="H44" s="43">
        <f t="shared" si="16"/>
        <v>0</v>
      </c>
      <c r="I44" s="43">
        <f t="shared" si="16"/>
        <v>0</v>
      </c>
      <c r="J44" s="43">
        <f t="shared" si="16"/>
        <v>90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4">
        <f t="shared" si="16"/>
        <v>90</v>
      </c>
      <c r="R44" s="45"/>
      <c r="S44" s="43">
        <f t="shared" ref="S44" si="17">S43+S42</f>
        <v>0</v>
      </c>
      <c r="T44" s="183"/>
      <c r="U44" s="44">
        <f>U43+U42</f>
        <v>216</v>
      </c>
    </row>
    <row r="45" spans="1:21" ht="15.75" customHeight="1">
      <c r="A45" s="323" t="s">
        <v>97</v>
      </c>
      <c r="B45" s="324"/>
      <c r="C45" s="325"/>
      <c r="D45" s="42"/>
      <c r="E45" s="69">
        <f>E44+E40</f>
        <v>3511</v>
      </c>
      <c r="F45" s="69">
        <f t="shared" ref="F45:Q45" si="18">F44+F40</f>
        <v>3592</v>
      </c>
      <c r="G45" s="69">
        <f t="shared" si="18"/>
        <v>3941</v>
      </c>
      <c r="H45" s="69">
        <f t="shared" si="18"/>
        <v>4329</v>
      </c>
      <c r="I45" s="69">
        <f t="shared" si="18"/>
        <v>4091</v>
      </c>
      <c r="J45" s="69">
        <f t="shared" si="18"/>
        <v>4417</v>
      </c>
      <c r="K45" s="69">
        <f t="shared" si="18"/>
        <v>5238</v>
      </c>
      <c r="L45" s="69">
        <f t="shared" si="18"/>
        <v>4502</v>
      </c>
      <c r="M45" s="69">
        <f t="shared" si="18"/>
        <v>4133</v>
      </c>
      <c r="N45" s="69">
        <f t="shared" si="18"/>
        <v>4278</v>
      </c>
      <c r="O45" s="69">
        <f t="shared" si="18"/>
        <v>4253</v>
      </c>
      <c r="P45" s="69">
        <f t="shared" si="18"/>
        <v>6005</v>
      </c>
      <c r="Q45" s="70">
        <f t="shared" si="18"/>
        <v>52290</v>
      </c>
      <c r="R45" s="45"/>
      <c r="S45" s="69">
        <f t="shared" ref="S45" si="19">S44+S40</f>
        <v>3765</v>
      </c>
      <c r="T45" s="185">
        <f>P45/S45-1</f>
        <v>0.59495351925630802</v>
      </c>
      <c r="U45" s="70">
        <f>U40+U44</f>
        <v>4719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04" t="s">
        <v>209</v>
      </c>
      <c r="B47" s="305"/>
      <c r="C47" s="289" t="s">
        <v>211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213</v>
      </c>
      <c r="C48" s="290" t="s">
        <v>210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212</v>
      </c>
      <c r="E49" s="295"/>
      <c r="F49" s="298"/>
      <c r="G49" s="296">
        <f>SUM(G47:G48)</f>
        <v>2588</v>
      </c>
      <c r="H49" s="296">
        <f t="shared" ref="H49:Q49" si="20">SUM(H47:H48)</f>
        <v>2994</v>
      </c>
      <c r="I49" s="296">
        <f t="shared" si="20"/>
        <v>3053</v>
      </c>
      <c r="J49" s="296">
        <f t="shared" si="20"/>
        <v>2797</v>
      </c>
      <c r="K49" s="296">
        <f t="shared" si="20"/>
        <v>2511</v>
      </c>
      <c r="L49" s="296">
        <f t="shared" si="20"/>
        <v>2277</v>
      </c>
      <c r="M49" s="297">
        <f t="shared" si="20"/>
        <v>1872</v>
      </c>
      <c r="N49" s="297">
        <f t="shared" si="20"/>
        <v>2538</v>
      </c>
      <c r="O49" s="297">
        <f t="shared" si="20"/>
        <v>2182</v>
      </c>
      <c r="P49" s="297">
        <f t="shared" si="20"/>
        <v>2525</v>
      </c>
      <c r="Q49" s="297">
        <f t="shared" si="20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32" sqref="P32:P39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08" t="s">
        <v>114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102</v>
      </c>
      <c r="T3" s="312"/>
      <c r="U3" s="313"/>
    </row>
    <row r="4" spans="1:21" ht="16.5">
      <c r="A4" s="314" t="s">
        <v>16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115</v>
      </c>
      <c r="T4" s="13" t="s">
        <v>29</v>
      </c>
      <c r="U4" s="13" t="s">
        <v>116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17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318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318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318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118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319" t="s">
        <v>95</v>
      </c>
      <c r="C14" s="320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306" t="s">
        <v>81</v>
      </c>
      <c r="C15" s="307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4" t="s">
        <v>39</v>
      </c>
      <c r="B18" s="315"/>
      <c r="C18" s="316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115</v>
      </c>
      <c r="T18" s="13" t="s">
        <v>29</v>
      </c>
      <c r="U18" s="13" t="s">
        <v>116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17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318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318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18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118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326" t="s">
        <v>82</v>
      </c>
      <c r="C28" s="327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4" t="s">
        <v>45</v>
      </c>
      <c r="B30" s="315"/>
      <c r="C30" s="316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115</v>
      </c>
      <c r="T30" s="13" t="s">
        <v>29</v>
      </c>
      <c r="U30" s="13" t="s">
        <v>116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17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318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318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318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117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326" t="s">
        <v>98</v>
      </c>
      <c r="C40" s="327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1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322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319" t="s">
        <v>96</v>
      </c>
      <c r="C44" s="320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323" t="s">
        <v>97</v>
      </c>
      <c r="B45" s="324"/>
      <c r="C45" s="325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pane="topRight" activeCell="N25" sqref="N25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08" t="s">
        <v>109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102</v>
      </c>
      <c r="T3" s="312"/>
      <c r="U3" s="313"/>
    </row>
    <row r="4" spans="1:21" ht="16.5">
      <c r="A4" s="314" t="s">
        <v>16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17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318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318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318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328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329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319" t="s">
        <v>95</v>
      </c>
      <c r="C14" s="320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306" t="s">
        <v>81</v>
      </c>
      <c r="C15" s="307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314" t="s">
        <v>39</v>
      </c>
      <c r="B18" s="315"/>
      <c r="C18" s="316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17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318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318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18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328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329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326" t="s">
        <v>82</v>
      </c>
      <c r="C28" s="327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4" t="s">
        <v>45</v>
      </c>
      <c r="B30" s="315"/>
      <c r="C30" s="316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17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318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318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318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326" t="s">
        <v>98</v>
      </c>
      <c r="C39" s="327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321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322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319" t="s">
        <v>96</v>
      </c>
      <c r="C43" s="320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324" t="s">
        <v>97</v>
      </c>
      <c r="B44" s="324"/>
      <c r="C44" s="325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Q42" sqref="Q42:Q43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308" t="s">
        <v>51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9"/>
      <c r="S4" s="311" t="s">
        <v>102</v>
      </c>
      <c r="T4" s="312"/>
      <c r="U4" s="313"/>
    </row>
    <row r="5" spans="1:21" ht="16.5">
      <c r="A5" s="314" t="s">
        <v>16</v>
      </c>
      <c r="B5" s="315"/>
      <c r="C5" s="316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317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318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318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318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28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29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319" t="s">
        <v>95</v>
      </c>
      <c r="C15" s="320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306" t="s">
        <v>81</v>
      </c>
      <c r="C16" s="307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314" t="s">
        <v>39</v>
      </c>
      <c r="B19" s="315"/>
      <c r="C19" s="316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17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318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318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318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328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329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326" t="s">
        <v>82</v>
      </c>
      <c r="C29" s="327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314" t="s">
        <v>45</v>
      </c>
      <c r="B31" s="315"/>
      <c r="C31" s="316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317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318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318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318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326" t="s">
        <v>98</v>
      </c>
      <c r="C40" s="327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21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322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319" t="s">
        <v>96</v>
      </c>
      <c r="C44" s="320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324" t="s">
        <v>97</v>
      </c>
      <c r="B45" s="324"/>
      <c r="C45" s="325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G23" sqref="G23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308" t="s">
        <v>85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49</v>
      </c>
      <c r="T3" s="313"/>
    </row>
    <row r="4" spans="1:26" ht="16.5">
      <c r="A4" s="314" t="s">
        <v>17</v>
      </c>
      <c r="B4" s="315"/>
      <c r="C4" s="316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319" t="s">
        <v>95</v>
      </c>
      <c r="C14" s="320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306" t="s">
        <v>81</v>
      </c>
      <c r="C15" s="307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314" t="s">
        <v>39</v>
      </c>
      <c r="B17" s="315"/>
      <c r="C17" s="316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314" t="s">
        <v>45</v>
      </c>
      <c r="B29" s="315"/>
      <c r="C29" s="316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O36" sqref="O36"/>
      <selection pane="topRight" activeCell="O36" sqref="O36"/>
      <selection pane="bottomLeft" activeCell="O36" sqref="O36"/>
      <selection pane="bottomRight" activeCell="J27" sqref="J27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120</v>
      </c>
    </row>
    <row r="3" spans="1:23" ht="20.25" customHeight="1">
      <c r="E3" s="308" t="s">
        <v>121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9"/>
      <c r="S3" s="311" t="s">
        <v>122</v>
      </c>
      <c r="T3" s="313"/>
    </row>
    <row r="4" spans="1:23" ht="16.5">
      <c r="A4" s="314" t="s">
        <v>123</v>
      </c>
      <c r="B4" s="315"/>
      <c r="C4" s="316"/>
      <c r="D4" s="10"/>
      <c r="E4" s="11" t="s">
        <v>2</v>
      </c>
      <c r="F4" s="12" t="s">
        <v>124</v>
      </c>
      <c r="G4" s="12" t="s">
        <v>125</v>
      </c>
      <c r="H4" s="12" t="s">
        <v>126</v>
      </c>
      <c r="I4" s="12" t="s">
        <v>127</v>
      </c>
      <c r="J4" s="12" t="s">
        <v>128</v>
      </c>
      <c r="K4" s="12" t="s">
        <v>129</v>
      </c>
      <c r="L4" s="12" t="s">
        <v>130</v>
      </c>
      <c r="M4" s="12" t="s">
        <v>131</v>
      </c>
      <c r="N4" s="12" t="s">
        <v>132</v>
      </c>
      <c r="O4" s="12" t="s">
        <v>133</v>
      </c>
      <c r="P4" s="12" t="s">
        <v>134</v>
      </c>
      <c r="Q4" s="13" t="s">
        <v>135</v>
      </c>
      <c r="R4" s="14"/>
      <c r="S4" s="13" t="s">
        <v>136</v>
      </c>
      <c r="T4" s="13" t="s">
        <v>137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135</v>
      </c>
      <c r="B6" s="221" t="s">
        <v>138</v>
      </c>
      <c r="C6" s="20" t="s">
        <v>139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140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141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142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143</v>
      </c>
      <c r="C11" s="27" t="s">
        <v>144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145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319" t="s">
        <v>146</v>
      </c>
      <c r="C14" s="320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306" t="s">
        <v>147</v>
      </c>
      <c r="C15" s="307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314" t="s">
        <v>148</v>
      </c>
      <c r="B17" s="315"/>
      <c r="C17" s="316"/>
      <c r="D17" s="10"/>
      <c r="E17" s="235" t="s">
        <v>2</v>
      </c>
      <c r="F17" s="236" t="s">
        <v>124</v>
      </c>
      <c r="G17" s="236" t="s">
        <v>125</v>
      </c>
      <c r="H17" s="236" t="s">
        <v>126</v>
      </c>
      <c r="I17" s="236" t="s">
        <v>127</v>
      </c>
      <c r="J17" s="236" t="s">
        <v>128</v>
      </c>
      <c r="K17" s="236" t="s">
        <v>8</v>
      </c>
      <c r="L17" s="236" t="s">
        <v>149</v>
      </c>
      <c r="M17" s="236" t="s">
        <v>150</v>
      </c>
      <c r="N17" s="236" t="s">
        <v>151</v>
      </c>
      <c r="O17" s="236" t="s">
        <v>152</v>
      </c>
      <c r="P17" s="236" t="s">
        <v>153</v>
      </c>
      <c r="Q17" s="236" t="s">
        <v>154</v>
      </c>
      <c r="R17" s="14"/>
      <c r="S17" s="13" t="s">
        <v>92</v>
      </c>
      <c r="T17" s="13" t="s">
        <v>155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156</v>
      </c>
      <c r="B19" s="221" t="s">
        <v>157</v>
      </c>
      <c r="C19" s="20" t="s">
        <v>158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159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160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161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162</v>
      </c>
      <c r="C23" s="32" t="s">
        <v>163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164</v>
      </c>
      <c r="C24" s="27" t="s">
        <v>165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166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154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314" t="s">
        <v>167</v>
      </c>
      <c r="B29" s="315"/>
      <c r="C29" s="316"/>
      <c r="D29" s="10"/>
      <c r="E29" s="235" t="s">
        <v>2</v>
      </c>
      <c r="F29" s="236" t="s">
        <v>168</v>
      </c>
      <c r="G29" s="236" t="s">
        <v>169</v>
      </c>
      <c r="H29" s="236" t="s">
        <v>170</v>
      </c>
      <c r="I29" s="236" t="s">
        <v>171</v>
      </c>
      <c r="J29" s="236" t="s">
        <v>172</v>
      </c>
      <c r="K29" s="236" t="s">
        <v>8</v>
      </c>
      <c r="L29" s="236" t="s">
        <v>149</v>
      </c>
      <c r="M29" s="236" t="s">
        <v>150</v>
      </c>
      <c r="N29" s="236" t="s">
        <v>151</v>
      </c>
      <c r="O29" s="236" t="s">
        <v>152</v>
      </c>
      <c r="P29" s="236" t="s">
        <v>153</v>
      </c>
      <c r="Q29" s="236" t="s">
        <v>154</v>
      </c>
      <c r="R29" s="14"/>
      <c r="S29" s="13" t="s">
        <v>92</v>
      </c>
      <c r="T29" s="13" t="s">
        <v>155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156</v>
      </c>
      <c r="B31" s="221" t="s">
        <v>157</v>
      </c>
      <c r="C31" s="20" t="s">
        <v>158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159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160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161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162</v>
      </c>
      <c r="C35" s="32" t="s">
        <v>163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164</v>
      </c>
      <c r="C36" s="27" t="s">
        <v>165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166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154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173</v>
      </c>
      <c r="B40" s="223" t="s">
        <v>157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154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174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17" sqref="I17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332" t="s">
        <v>93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258"/>
      <c r="S3" s="330" t="s">
        <v>49</v>
      </c>
      <c r="T3" s="331"/>
    </row>
    <row r="4" spans="1:20" ht="16.5">
      <c r="A4" s="314" t="s">
        <v>175</v>
      </c>
      <c r="B4" s="315"/>
      <c r="C4" s="316"/>
      <c r="D4" s="10"/>
      <c r="E4" s="235" t="s">
        <v>2</v>
      </c>
      <c r="F4" s="259" t="s">
        <v>168</v>
      </c>
      <c r="G4" s="259" t="s">
        <v>169</v>
      </c>
      <c r="H4" s="259" t="s">
        <v>170</v>
      </c>
      <c r="I4" s="259" t="s">
        <v>171</v>
      </c>
      <c r="J4" s="259" t="s">
        <v>172</v>
      </c>
      <c r="K4" s="259" t="s">
        <v>176</v>
      </c>
      <c r="L4" s="259" t="s">
        <v>177</v>
      </c>
      <c r="M4" s="259" t="s">
        <v>178</v>
      </c>
      <c r="N4" s="259" t="s">
        <v>179</v>
      </c>
      <c r="O4" s="259" t="s">
        <v>180</v>
      </c>
      <c r="P4" s="259" t="s">
        <v>181</v>
      </c>
      <c r="Q4" s="236" t="s">
        <v>182</v>
      </c>
      <c r="R4" s="260"/>
      <c r="S4" s="236" t="s">
        <v>183</v>
      </c>
      <c r="T4" s="236" t="s">
        <v>184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182</v>
      </c>
      <c r="B6" s="221" t="s">
        <v>185</v>
      </c>
      <c r="C6" s="20" t="s">
        <v>186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187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188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189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190</v>
      </c>
      <c r="C11" s="27" t="s">
        <v>191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192</v>
      </c>
      <c r="C12" s="32" t="s">
        <v>193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194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182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314" t="s">
        <v>195</v>
      </c>
      <c r="B17" s="315"/>
      <c r="C17" s="316"/>
      <c r="D17" s="10"/>
      <c r="E17" s="235" t="s">
        <v>2</v>
      </c>
      <c r="F17" s="259" t="s">
        <v>168</v>
      </c>
      <c r="G17" s="259" t="s">
        <v>169</v>
      </c>
      <c r="H17" s="259" t="s">
        <v>170</v>
      </c>
      <c r="I17" s="259" t="s">
        <v>171</v>
      </c>
      <c r="J17" s="259" t="s">
        <v>172</v>
      </c>
      <c r="K17" s="259" t="s">
        <v>176</v>
      </c>
      <c r="L17" s="259" t="s">
        <v>177</v>
      </c>
      <c r="M17" s="259" t="s">
        <v>178</v>
      </c>
      <c r="N17" s="259" t="s">
        <v>179</v>
      </c>
      <c r="O17" s="259" t="s">
        <v>180</v>
      </c>
      <c r="P17" s="259" t="s">
        <v>181</v>
      </c>
      <c r="Q17" s="236" t="s">
        <v>182</v>
      </c>
      <c r="R17" s="260"/>
      <c r="S17" s="236" t="s">
        <v>183</v>
      </c>
      <c r="T17" s="236" t="s">
        <v>184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196</v>
      </c>
      <c r="B19" s="221" t="s">
        <v>185</v>
      </c>
      <c r="C19" s="20" t="s">
        <v>186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187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188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197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189</v>
      </c>
      <c r="C23" s="32" t="s">
        <v>198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190</v>
      </c>
      <c r="C24" s="27" t="s">
        <v>191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192</v>
      </c>
      <c r="C25" s="32" t="s">
        <v>193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194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182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314" t="s">
        <v>199</v>
      </c>
      <c r="B29" s="315"/>
      <c r="C29" s="316"/>
      <c r="D29" s="10"/>
      <c r="E29" s="235" t="s">
        <v>2</v>
      </c>
      <c r="F29" s="259" t="s">
        <v>168</v>
      </c>
      <c r="G29" s="259" t="s">
        <v>169</v>
      </c>
      <c r="H29" s="259" t="s">
        <v>170</v>
      </c>
      <c r="I29" s="259" t="s">
        <v>171</v>
      </c>
      <c r="J29" s="259" t="s">
        <v>172</v>
      </c>
      <c r="K29" s="259" t="s">
        <v>176</v>
      </c>
      <c r="L29" s="259" t="s">
        <v>177</v>
      </c>
      <c r="M29" s="259" t="s">
        <v>178</v>
      </c>
      <c r="N29" s="259" t="s">
        <v>179</v>
      </c>
      <c r="O29" s="259" t="s">
        <v>180</v>
      </c>
      <c r="P29" s="259" t="s">
        <v>181</v>
      </c>
      <c r="Q29" s="236" t="s">
        <v>182</v>
      </c>
      <c r="R29" s="260"/>
      <c r="S29" s="236" t="s">
        <v>183</v>
      </c>
      <c r="T29" s="236" t="s">
        <v>184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196</v>
      </c>
      <c r="B31" s="249" t="s">
        <v>185</v>
      </c>
      <c r="C31" s="250" t="s">
        <v>186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187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188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197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189</v>
      </c>
      <c r="C35" s="32" t="s">
        <v>198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190</v>
      </c>
      <c r="C36" s="27" t="s">
        <v>191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192</v>
      </c>
      <c r="C37" s="32" t="s">
        <v>193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182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200</v>
      </c>
      <c r="B40" s="223" t="s">
        <v>185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182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201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335" t="s">
        <v>99</v>
      </c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8</vt:i4>
      </vt:variant>
    </vt:vector>
  </HeadingPairs>
  <TitlesOfParts>
    <vt:vector size="17" baseType="lpstr">
      <vt:lpstr>Cover</vt:lpstr>
      <vt:lpstr>Total Sales Vol. 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Cover!Print_Area</vt:lpstr>
      <vt:lpstr>'Total Sales Vol. 2016'!Print_Area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유재오(Yoo, Jae Oh) / IR팀</cp:lastModifiedBy>
  <cp:lastPrinted>2017-01-02T04:38:38Z</cp:lastPrinted>
  <dcterms:created xsi:type="dcterms:W3CDTF">2011-07-04T02:47:06Z</dcterms:created>
  <dcterms:modified xsi:type="dcterms:W3CDTF">2017-01-02T05:02:34Z</dcterms:modified>
</cp:coreProperties>
</file>